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G559"/>
  <c r="G593" s="1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I509" s="1"/>
  <c r="H475"/>
  <c r="G475"/>
  <c r="G509" s="1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I425" s="1"/>
  <c r="H391"/>
  <c r="G391"/>
  <c r="G425" s="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H383" s="1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I341" s="1"/>
  <c r="H307"/>
  <c r="G307"/>
  <c r="G341" s="1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I173" s="1"/>
  <c r="H139"/>
  <c r="G139"/>
  <c r="G173" s="1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H131" s="1"/>
  <c r="G97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I89" s="1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H13"/>
  <c r="H47" s="1"/>
  <c r="G13"/>
  <c r="F13"/>
  <c r="F47" s="1"/>
  <c r="G47" l="1"/>
  <c r="G594" s="1"/>
  <c r="I47"/>
  <c r="F89"/>
  <c r="H89"/>
  <c r="J89"/>
  <c r="J594" s="1"/>
  <c r="G131"/>
  <c r="I131"/>
  <c r="F173"/>
  <c r="H173"/>
  <c r="H594" s="1"/>
  <c r="J173"/>
  <c r="G215"/>
  <c r="I215"/>
  <c r="F257"/>
  <c r="H257"/>
  <c r="J257"/>
  <c r="G299"/>
  <c r="I299"/>
  <c r="F341"/>
  <c r="H341"/>
  <c r="J341"/>
  <c r="G383"/>
  <c r="I383"/>
  <c r="F425"/>
  <c r="H425"/>
  <c r="J425"/>
  <c r="G467"/>
  <c r="I467"/>
  <c r="F509"/>
  <c r="H509"/>
  <c r="J509"/>
  <c r="G551"/>
  <c r="I551"/>
  <c r="F593"/>
  <c r="H593"/>
  <c r="J593"/>
  <c r="F594"/>
  <c r="I594"/>
  <c r="L593"/>
  <c r="L563"/>
  <c r="L257"/>
  <c r="L227"/>
  <c r="L158"/>
  <c r="L153"/>
  <c r="L256"/>
  <c r="L89"/>
  <c r="L59"/>
  <c r="L452"/>
  <c r="L447"/>
  <c r="L578"/>
  <c r="L573"/>
  <c r="L382"/>
  <c r="L123"/>
  <c r="L459"/>
  <c r="L269"/>
  <c r="L299"/>
  <c r="L326"/>
  <c r="L321"/>
  <c r="L531"/>
  <c r="L536"/>
  <c r="L214"/>
  <c r="L165"/>
  <c r="L437"/>
  <c r="L467"/>
  <c r="L543"/>
  <c r="L594"/>
  <c r="L410"/>
  <c r="L405"/>
  <c r="L39"/>
  <c r="L585"/>
  <c r="L479"/>
  <c r="L509"/>
  <c r="L466"/>
  <c r="L47"/>
  <c r="L17"/>
  <c r="L550"/>
  <c r="L340"/>
  <c r="L363"/>
  <c r="L368"/>
  <c r="L130"/>
  <c r="L27"/>
  <c r="L32"/>
  <c r="L383"/>
  <c r="L353"/>
  <c r="L291"/>
  <c r="L375"/>
  <c r="L207"/>
  <c r="L521"/>
  <c r="L551"/>
  <c r="L173"/>
  <c r="L143"/>
  <c r="L249"/>
  <c r="L172"/>
  <c r="L417"/>
  <c r="L333"/>
  <c r="L424"/>
  <c r="L215"/>
  <c r="L185"/>
  <c r="L501"/>
  <c r="L279"/>
  <c r="L284"/>
  <c r="L237"/>
  <c r="L242"/>
  <c r="L74"/>
  <c r="L69"/>
  <c r="L131"/>
  <c r="L101"/>
  <c r="L200"/>
  <c r="L195"/>
  <c r="L46"/>
  <c r="L116"/>
  <c r="L111"/>
  <c r="L298"/>
  <c r="L395"/>
  <c r="L425"/>
  <c r="L489"/>
  <c r="L494"/>
  <c r="L341"/>
  <c r="L311"/>
  <c r="L508"/>
  <c r="L81"/>
  <c r="L592"/>
  <c r="L88"/>
</calcChain>
</file>

<file path=xl/sharedStrings.xml><?xml version="1.0" encoding="utf-8"?>
<sst xmlns="http://schemas.openxmlformats.org/spreadsheetml/2006/main" count="607" uniqueCount="81">
  <si>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</si>
  <si>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</si>
  <si>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</si>
  <si>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</si>
  <si>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</si>
  <si>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</si>
  <si>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</si>
  <si>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</si>
  <si>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</si>
  <si>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</si>
  <si>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</si>
  <si>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</si>
  <si>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</si>
  <si>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</si>
  <si>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</si>
  <si>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</si>
  <si>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</si>
  <si>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</si>
  <si>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</si>
  <si>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</si>
  <si>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</si>
  <si>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</si>
  <si>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</si>
  <si>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</si>
  <si>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</si>
  <si>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</si>
  <si>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</si>
  <si>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</si>
  <si>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</si>
  <si>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</si>
  <si>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</si>
  <si>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</si>
  <si>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</si>
  <si>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</si>
  <si>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</si>
  <si>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</si>
  <si>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</si>
  <si>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</si>
  <si>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</si>
  <si>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</si>
  <si>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</si>
  <si>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</si>
  <si>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</si>
  <si>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</si>
  <si>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</si>
  <si>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</si>
  <si>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каша молочная пшенная</t>
  </si>
  <si>
    <t>сок яблочный</t>
  </si>
  <si>
    <t>хлеб иодированный</t>
  </si>
  <si>
    <t>сыр</t>
  </si>
  <si>
    <t>сладкое</t>
  </si>
  <si>
    <t>фрикаделька мясная с соусом смет.томатным</t>
  </si>
  <si>
    <t>макароны отварные</t>
  </si>
  <si>
    <t>280/331,07</t>
  </si>
  <si>
    <t>какао с молоком</t>
  </si>
  <si>
    <t>котлета мясная с соусом смет.томатным</t>
  </si>
  <si>
    <t>чай с сахаром</t>
  </si>
  <si>
    <t>булочка</t>
  </si>
  <si>
    <t>гречка отварная</t>
  </si>
  <si>
    <t>котлета рыбная с маслом</t>
  </si>
  <si>
    <t>промыш</t>
  </si>
  <si>
    <t>компот из яблок витаминизированный</t>
  </si>
  <si>
    <t>плов из отварной говядины</t>
  </si>
  <si>
    <t>сок т/пак</t>
  </si>
  <si>
    <t>каша молочная рисовая</t>
  </si>
  <si>
    <t>тефтеля мясная с соусом смет.томатным</t>
  </si>
  <si>
    <t>279/331,07</t>
  </si>
  <si>
    <t>кисель витаминизированный</t>
  </si>
  <si>
    <t>яйцо вареное</t>
  </si>
  <si>
    <t>яйцо</t>
  </si>
  <si>
    <t>картофельное пюре</t>
  </si>
  <si>
    <t>чай с сахаром и лимоном</t>
  </si>
  <si>
    <t>бутерброд с сыром</t>
  </si>
  <si>
    <t>30/30</t>
  </si>
  <si>
    <t>фрукт</t>
  </si>
  <si>
    <t>компот из кураги (чернослива, изюма) витаминизированный</t>
  </si>
  <si>
    <t>тефтеля рыбная с соусом</t>
  </si>
  <si>
    <t>напиток из свежих ягод</t>
  </si>
  <si>
    <t>маффин</t>
  </si>
  <si>
    <t>МАОУ "Каменская СОШ №2"</t>
  </si>
  <si>
    <t>Казанина Т.А.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</si>
</sst>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3" fillId="3" borderId="1" xfId="0" applyNumberFormat="1" applyFont="1" applyFill="1" applyBorder="1"/>
    <xf numFmtId="0" fontId="11" fillId="0" borderId="15" xfId="0" applyNumberFormat="1" applyFont="1" applyBorder="1" applyAlignment="1" applyProtection="1">
      <alignment horizontal="right"/>
      <protection locked="0"/>
    </xf>
    <xf numFmtId="0" fontId="4" fillId="4" borderId="21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horizontal="center"/>
    </xf>
    <xf numFmtId="0" fontId="4" fillId="4" borderId="22" xfId="0" applyNumberFormat="1" applyFont="1" applyFill="1" applyBorder="1" applyAlignment="1">
      <alignment vertical="top" wrapText="1"/>
    </xf>
    <xf numFmtId="0" fontId="4" fillId="4" borderId="22" xfId="0" applyNumberFormat="1" applyFont="1" applyFill="1" applyBorder="1" applyAlignment="1">
      <alignment horizontal="center" vertical="top" wrapText="1"/>
    </xf>
    <xf numFmtId="0" fontId="4" fillId="4" borderId="2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horizontal="center"/>
    </xf>
    <xf numFmtId="0" fontId="4" fillId="4" borderId="20" xfId="0" applyNumberFormat="1" applyFont="1" applyFill="1" applyBorder="1" applyAlignment="1">
      <alignment vertical="top" wrapText="1"/>
    </xf>
    <xf numFmtId="0" fontId="4" fillId="4" borderId="20" xfId="0" applyNumberFormat="1" applyFont="1" applyFill="1" applyBorder="1" applyAlignment="1">
      <alignment horizontal="center" vertical="top" wrapText="1"/>
    </xf>
    <xf numFmtId="0" fontId="4" fillId="4" borderId="26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3" fillId="2" borderId="11" xfId="0" applyNumberFormat="1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4" borderId="20" xfId="0" applyNumberFormat="1" applyFont="1" applyFill="1" applyBorder="1" applyAlignment="1">
      <alignment horizontal="center" vertical="center" wrapText="1"/>
    </xf>
    <xf numFmtId="0" fontId="12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5" activePane="bottomRight" state="frozen"/>
      <selection pane="topRight"/>
      <selection pane="bottomLeft"/>
      <selection pane="bottomRight" activeCell="J177" sqref="J17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70" t="s">
        <v>79</v>
      </c>
      <c r="D1" s="71"/>
      <c r="E1" s="72"/>
      <c r="F1" s="3" t="s">
        <v>1</v>
      </c>
      <c r="G1" s="1" t="s">
        <v>2</v>
      </c>
      <c r="H1" s="67" t="s">
        <v>45</v>
      </c>
      <c r="I1" s="68"/>
      <c r="J1" s="68"/>
      <c r="K1" s="69"/>
    </row>
    <row r="2" spans="1:12" ht="18">
      <c r="A2" s="4" t="s">
        <v>3</v>
      </c>
      <c r="C2" s="1"/>
      <c r="G2" s="1" t="s">
        <v>4</v>
      </c>
      <c r="H2" s="67" t="s">
        <v>80</v>
      </c>
      <c r="I2" s="68"/>
      <c r="J2" s="68"/>
      <c r="K2" s="6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10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 t="s">
        <v>46</v>
      </c>
      <c r="F6" s="20">
        <v>157.5</v>
      </c>
      <c r="G6" s="20">
        <v>6</v>
      </c>
      <c r="H6" s="20">
        <v>9</v>
      </c>
      <c r="I6" s="20">
        <v>35</v>
      </c>
      <c r="J6" s="20">
        <v>247</v>
      </c>
      <c r="K6" s="21">
        <v>173.07</v>
      </c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35</v>
      </c>
      <c r="E8" s="26" t="s">
        <v>47</v>
      </c>
      <c r="F8" s="27">
        <v>200</v>
      </c>
      <c r="G8" s="27">
        <v>1</v>
      </c>
      <c r="H8" s="27">
        <v>0</v>
      </c>
      <c r="I8" s="27">
        <v>10</v>
      </c>
      <c r="J8" s="27">
        <v>96</v>
      </c>
      <c r="K8" s="28">
        <v>389.07</v>
      </c>
      <c r="L8" s="27"/>
    </row>
    <row r="9" spans="1:12" ht="15">
      <c r="A9" s="22"/>
      <c r="B9" s="23"/>
      <c r="C9" s="24"/>
      <c r="D9" s="29" t="s">
        <v>26</v>
      </c>
      <c r="E9" s="26" t="s">
        <v>72</v>
      </c>
      <c r="F9" s="27" t="s">
        <v>73</v>
      </c>
      <c r="G9" s="27">
        <v>9</v>
      </c>
      <c r="H9" s="27">
        <v>9</v>
      </c>
      <c r="I9" s="27">
        <v>16</v>
      </c>
      <c r="J9" s="27">
        <v>169</v>
      </c>
      <c r="K9" s="28">
        <v>3.07</v>
      </c>
      <c r="L9" s="27"/>
    </row>
    <row r="10" spans="1:12" ht="1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62"/>
      <c r="L10" s="27"/>
    </row>
    <row r="11" spans="1:12" ht="15">
      <c r="A11" s="22"/>
      <c r="B11" s="23"/>
      <c r="C11" s="24"/>
      <c r="D11" s="25" t="s">
        <v>27</v>
      </c>
      <c r="E11" s="26" t="s">
        <v>74</v>
      </c>
      <c r="F11" s="27">
        <v>200</v>
      </c>
      <c r="G11" s="27">
        <v>2</v>
      </c>
      <c r="H11" s="27">
        <v>0</v>
      </c>
      <c r="I11" s="27">
        <v>18</v>
      </c>
      <c r="J11" s="27">
        <v>100</v>
      </c>
      <c r="K11" s="62" t="s">
        <v>60</v>
      </c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557.5</v>
      </c>
      <c r="G13" s="35">
        <f>SUM(G6:G12)</f>
        <v>18</v>
      </c>
      <c r="H13" s="35">
        <f>SUM(H6:H12)</f>
        <v>18</v>
      </c>
      <c r="I13" s="35">
        <f>SUM(I6:I12)</f>
        <v>79</v>
      </c>
      <c r="J13" s="35">
        <f>SUM(J6:J12)</f>
        <v>612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65" t="s">
        <v>43</v>
      </c>
      <c r="D47" s="66"/>
      <c r="E47" s="44"/>
      <c r="F47" s="45">
        <f>F13+F17+F27+F32+F39+F46</f>
        <v>557.5</v>
      </c>
      <c r="G47" s="45">
        <f>G13+G17+G27+G32+G39+G46</f>
        <v>18</v>
      </c>
      <c r="H47" s="45">
        <f>H13+H17+H27+H32+H39+H46</f>
        <v>18</v>
      </c>
      <c r="I47" s="45">
        <f>I13+I17+I27+I32+I39+I46</f>
        <v>79</v>
      </c>
      <c r="J47" s="45">
        <f>J13+J17+J27+J32+J39+J46</f>
        <v>612</v>
      </c>
      <c r="K47" s="46"/>
      <c r="L47" s="45" t="e">
        <f ca="1">L13+L17+L27+L32+L39+L46</f>
        <v>#VALUE!</v>
      </c>
    </row>
    <row r="48" spans="1:12" ht="25.5">
      <c r="A48" s="47">
        <v>1</v>
      </c>
      <c r="B48" s="23">
        <v>2</v>
      </c>
      <c r="C48" s="17" t="s">
        <v>23</v>
      </c>
      <c r="D48" s="18" t="s">
        <v>24</v>
      </c>
      <c r="E48" s="19" t="s">
        <v>51</v>
      </c>
      <c r="F48" s="20">
        <v>150</v>
      </c>
      <c r="G48" s="20">
        <v>9</v>
      </c>
      <c r="H48" s="20">
        <v>12</v>
      </c>
      <c r="I48" s="20">
        <v>22</v>
      </c>
      <c r="J48" s="20">
        <v>270</v>
      </c>
      <c r="K48" s="21" t="s">
        <v>53</v>
      </c>
      <c r="L48" s="20"/>
    </row>
    <row r="49" spans="1:12" ht="15">
      <c r="A49" s="47"/>
      <c r="B49" s="23"/>
      <c r="C49" s="24"/>
      <c r="D49" s="25" t="s">
        <v>34</v>
      </c>
      <c r="E49" s="26" t="s">
        <v>52</v>
      </c>
      <c r="F49" s="27">
        <v>155.25</v>
      </c>
      <c r="G49" s="27">
        <v>5</v>
      </c>
      <c r="H49" s="27">
        <v>4</v>
      </c>
      <c r="I49" s="27">
        <v>21</v>
      </c>
      <c r="J49" s="27">
        <v>179</v>
      </c>
      <c r="K49" s="28">
        <v>309.07</v>
      </c>
      <c r="L49" s="27"/>
    </row>
    <row r="50" spans="1:12" ht="15">
      <c r="A50" s="47"/>
      <c r="B50" s="23"/>
      <c r="C50" s="24"/>
      <c r="D50" s="29" t="s">
        <v>25</v>
      </c>
      <c r="E50" s="26" t="s">
        <v>54</v>
      </c>
      <c r="F50" s="27">
        <v>200</v>
      </c>
      <c r="G50" s="27">
        <v>3.76</v>
      </c>
      <c r="H50" s="27">
        <v>3.2</v>
      </c>
      <c r="I50" s="27">
        <v>26.7</v>
      </c>
      <c r="J50" s="27">
        <v>151</v>
      </c>
      <c r="K50" s="28">
        <v>382.07</v>
      </c>
      <c r="L50" s="27"/>
    </row>
    <row r="51" spans="1:12" ht="15">
      <c r="A51" s="47"/>
      <c r="B51" s="23"/>
      <c r="C51" s="24"/>
      <c r="D51" s="29" t="s">
        <v>26</v>
      </c>
      <c r="E51" s="26" t="s">
        <v>48</v>
      </c>
      <c r="F51" s="27">
        <v>50</v>
      </c>
      <c r="G51" s="27">
        <v>3</v>
      </c>
      <c r="H51" s="27">
        <v>0.7</v>
      </c>
      <c r="I51" s="27">
        <v>16</v>
      </c>
      <c r="J51" s="27">
        <v>105</v>
      </c>
      <c r="K51" s="28">
        <v>3.07</v>
      </c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 t="s">
        <v>50</v>
      </c>
      <c r="E53" s="26" t="s">
        <v>57</v>
      </c>
      <c r="F53" s="27">
        <v>50</v>
      </c>
      <c r="G53" s="27">
        <v>2</v>
      </c>
      <c r="H53" s="27">
        <v>2</v>
      </c>
      <c r="I53" s="27">
        <v>22</v>
      </c>
      <c r="J53" s="27">
        <v>156</v>
      </c>
      <c r="K53" s="62" t="s">
        <v>60</v>
      </c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605.25</v>
      </c>
      <c r="G55" s="35">
        <f>SUM(G48:G54)</f>
        <v>22.759999999999998</v>
      </c>
      <c r="H55" s="35">
        <f>SUM(H48:H54)</f>
        <v>21.9</v>
      </c>
      <c r="I55" s="35">
        <f>SUM(I48:I54)</f>
        <v>107.7</v>
      </c>
      <c r="J55" s="35">
        <f>SUM(J48:J54)</f>
        <v>861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65" t="s">
        <v>43</v>
      </c>
      <c r="D89" s="66"/>
      <c r="E89" s="44"/>
      <c r="F89" s="45">
        <f>F55+F59+F69+F74+F81+F88</f>
        <v>605.25</v>
      </c>
      <c r="G89" s="45">
        <f>G55+G59+G69+G74+G81+G88</f>
        <v>22.759999999999998</v>
      </c>
      <c r="H89" s="45">
        <f>H55+H59+H69+H74+H81+H88</f>
        <v>21.9</v>
      </c>
      <c r="I89" s="45">
        <f>I55+I59+I69+I74+I81+I88</f>
        <v>107.7</v>
      </c>
      <c r="J89" s="45">
        <f>J55+J59+J69+J74+J81+J88</f>
        <v>861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 t="s">
        <v>55</v>
      </c>
      <c r="F90" s="20">
        <v>125</v>
      </c>
      <c r="G90" s="20">
        <v>9</v>
      </c>
      <c r="H90" s="20">
        <v>13</v>
      </c>
      <c r="I90" s="20">
        <v>22</v>
      </c>
      <c r="J90" s="20">
        <v>250</v>
      </c>
      <c r="K90" s="21">
        <v>268.07</v>
      </c>
      <c r="L90" s="20"/>
    </row>
    <row r="91" spans="1:12" ht="15">
      <c r="A91" s="22"/>
      <c r="B91" s="23"/>
      <c r="C91" s="24"/>
      <c r="D91" s="59" t="s">
        <v>34</v>
      </c>
      <c r="E91" s="58" t="s">
        <v>58</v>
      </c>
      <c r="F91" s="27">
        <v>155.25</v>
      </c>
      <c r="G91" s="27">
        <v>5</v>
      </c>
      <c r="H91" s="27">
        <v>7</v>
      </c>
      <c r="I91" s="27">
        <v>26</v>
      </c>
      <c r="J91" s="27">
        <v>249</v>
      </c>
      <c r="K91" s="28">
        <v>302.07</v>
      </c>
      <c r="L91" s="27"/>
    </row>
    <row r="92" spans="1:12" ht="15">
      <c r="A92" s="22"/>
      <c r="B92" s="23"/>
      <c r="C92" s="24"/>
      <c r="D92" s="29" t="s">
        <v>25</v>
      </c>
      <c r="E92" s="58" t="s">
        <v>56</v>
      </c>
      <c r="F92" s="27">
        <v>200</v>
      </c>
      <c r="G92" s="27">
        <v>0</v>
      </c>
      <c r="H92" s="27">
        <v>0</v>
      </c>
      <c r="I92" s="27">
        <v>15</v>
      </c>
      <c r="J92" s="27">
        <v>60</v>
      </c>
      <c r="K92" s="28">
        <v>376.07</v>
      </c>
      <c r="L92" s="27"/>
    </row>
    <row r="93" spans="1:12" ht="15">
      <c r="A93" s="22"/>
      <c r="B93" s="23"/>
      <c r="C93" s="24"/>
      <c r="D93" s="29" t="s">
        <v>26</v>
      </c>
      <c r="E93" s="26" t="s">
        <v>48</v>
      </c>
      <c r="F93" s="27">
        <v>50</v>
      </c>
      <c r="G93" s="27">
        <v>4</v>
      </c>
      <c r="H93" s="27">
        <v>0.7</v>
      </c>
      <c r="I93" s="27">
        <v>21</v>
      </c>
      <c r="J93" s="27">
        <v>105</v>
      </c>
      <c r="K93" s="28">
        <v>3.07</v>
      </c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59" t="s">
        <v>50</v>
      </c>
      <c r="E95" s="58" t="s">
        <v>57</v>
      </c>
      <c r="F95" s="27">
        <v>50</v>
      </c>
      <c r="G95" s="27">
        <v>3.5</v>
      </c>
      <c r="H95" s="27">
        <v>8</v>
      </c>
      <c r="I95" s="27">
        <v>26</v>
      </c>
      <c r="J95" s="27">
        <v>193</v>
      </c>
      <c r="K95" s="28" t="s">
        <v>60</v>
      </c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580.25</v>
      </c>
      <c r="G97" s="35">
        <f>SUM(G90:G96)</f>
        <v>21.5</v>
      </c>
      <c r="H97" s="35">
        <f>SUM(H90:H96)</f>
        <v>28.7</v>
      </c>
      <c r="I97" s="35">
        <f>SUM(I90:I96)</f>
        <v>110</v>
      </c>
      <c r="J97" s="35">
        <f>SUM(J90:J96)</f>
        <v>857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65" t="s">
        <v>43</v>
      </c>
      <c r="D131" s="66"/>
      <c r="E131" s="44"/>
      <c r="F131" s="45">
        <f>F97+F101+F111+F116+F123+F130</f>
        <v>580.25</v>
      </c>
      <c r="G131" s="45">
        <f>G97+G101+G111+G116+G123+G130</f>
        <v>21.5</v>
      </c>
      <c r="H131" s="45">
        <f>H97+H101+H111+H116+H123+H130</f>
        <v>28.7</v>
      </c>
      <c r="I131" s="45">
        <f>I97+I101+I111+I116+I123+I130</f>
        <v>110</v>
      </c>
      <c r="J131" s="45">
        <f>J97+J101+J111+J116+J123+J130</f>
        <v>857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60" t="s">
        <v>59</v>
      </c>
      <c r="F132" s="20">
        <v>105</v>
      </c>
      <c r="G132" s="20">
        <v>9</v>
      </c>
      <c r="H132" s="20">
        <v>3</v>
      </c>
      <c r="I132" s="20">
        <v>4</v>
      </c>
      <c r="J132" s="20">
        <v>174</v>
      </c>
      <c r="K132" s="61" t="s">
        <v>60</v>
      </c>
      <c r="L132" s="20"/>
    </row>
    <row r="133" spans="1:12" ht="15">
      <c r="A133" s="22"/>
      <c r="B133" s="23"/>
      <c r="C133" s="24"/>
      <c r="D133" s="59" t="s">
        <v>34</v>
      </c>
      <c r="E133" s="58" t="s">
        <v>52</v>
      </c>
      <c r="F133" s="27">
        <v>155.25</v>
      </c>
      <c r="G133" s="27">
        <v>5</v>
      </c>
      <c r="H133" s="27">
        <v>4</v>
      </c>
      <c r="I133" s="27">
        <v>21</v>
      </c>
      <c r="J133" s="27">
        <v>179</v>
      </c>
      <c r="K133" s="28">
        <v>309.07</v>
      </c>
      <c r="L133" s="27"/>
    </row>
    <row r="134" spans="1:12" ht="15">
      <c r="A134" s="22"/>
      <c r="B134" s="23"/>
      <c r="C134" s="24"/>
      <c r="D134" s="63" t="s">
        <v>35</v>
      </c>
      <c r="E134" s="58" t="s">
        <v>61</v>
      </c>
      <c r="F134" s="27">
        <v>200</v>
      </c>
      <c r="G134" s="27">
        <v>0</v>
      </c>
      <c r="H134" s="27">
        <v>0</v>
      </c>
      <c r="I134" s="27">
        <v>28</v>
      </c>
      <c r="J134" s="27">
        <v>116</v>
      </c>
      <c r="K134" s="28">
        <v>342.07</v>
      </c>
      <c r="L134" s="27"/>
    </row>
    <row r="135" spans="1:12" ht="15">
      <c r="A135" s="22"/>
      <c r="B135" s="23"/>
      <c r="C135" s="24"/>
      <c r="D135" s="29" t="s">
        <v>26</v>
      </c>
      <c r="E135" s="26" t="s">
        <v>48</v>
      </c>
      <c r="F135" s="27">
        <v>50</v>
      </c>
      <c r="G135" s="27">
        <v>2</v>
      </c>
      <c r="H135" s="27">
        <v>1</v>
      </c>
      <c r="I135" s="27">
        <v>12</v>
      </c>
      <c r="J135" s="27">
        <v>105</v>
      </c>
      <c r="K135" s="28">
        <v>3.07</v>
      </c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59" t="s">
        <v>50</v>
      </c>
      <c r="E137" s="58" t="s">
        <v>57</v>
      </c>
      <c r="F137" s="27">
        <v>50</v>
      </c>
      <c r="G137" s="27">
        <v>3</v>
      </c>
      <c r="H137" s="27">
        <v>2</v>
      </c>
      <c r="I137" s="27">
        <v>11</v>
      </c>
      <c r="J137" s="27">
        <v>193</v>
      </c>
      <c r="K137" s="62" t="s">
        <v>60</v>
      </c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560.25</v>
      </c>
      <c r="G139" s="35">
        <f>SUM(G132:G138)</f>
        <v>19</v>
      </c>
      <c r="H139" s="35">
        <f>SUM(H132:H138)</f>
        <v>10</v>
      </c>
      <c r="I139" s="35">
        <f>SUM(I132:I138)</f>
        <v>76</v>
      </c>
      <c r="J139" s="35">
        <f>SUM(J132:J138)</f>
        <v>767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65" t="s">
        <v>43</v>
      </c>
      <c r="D173" s="66"/>
      <c r="E173" s="44"/>
      <c r="F173" s="45">
        <f>F139+F143+F153+F158+F165+F172</f>
        <v>560.25</v>
      </c>
      <c r="G173" s="45">
        <f>G139+G143+G153+G158+G165+G172</f>
        <v>19</v>
      </c>
      <c r="H173" s="45">
        <f>H139+H143+H153+H158+H165+H172</f>
        <v>10</v>
      </c>
      <c r="I173" s="45">
        <f>I139+I143+I153+I158+I165+I172</f>
        <v>76</v>
      </c>
      <c r="J173" s="45">
        <f>J139+J143+J153+J158+J165+J172</f>
        <v>767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60" t="s">
        <v>62</v>
      </c>
      <c r="F174" s="20">
        <v>175</v>
      </c>
      <c r="G174" s="20">
        <v>14</v>
      </c>
      <c r="H174" s="20">
        <v>15</v>
      </c>
      <c r="I174" s="20">
        <v>26</v>
      </c>
      <c r="J174" s="20">
        <v>270</v>
      </c>
      <c r="K174" s="21">
        <v>244.07</v>
      </c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58" t="s">
        <v>56</v>
      </c>
      <c r="F176" s="27">
        <v>200</v>
      </c>
      <c r="G176" s="27">
        <v>0</v>
      </c>
      <c r="H176" s="27">
        <v>0</v>
      </c>
      <c r="I176" s="27">
        <v>15</v>
      </c>
      <c r="J176" s="27">
        <v>60</v>
      </c>
      <c r="K176" s="28">
        <v>376.07</v>
      </c>
      <c r="L176" s="27"/>
    </row>
    <row r="177" spans="1:12" ht="15">
      <c r="A177" s="22"/>
      <c r="B177" s="23"/>
      <c r="C177" s="24"/>
      <c r="D177" s="29" t="s">
        <v>26</v>
      </c>
      <c r="E177" s="26" t="s">
        <v>48</v>
      </c>
      <c r="F177" s="27">
        <v>50</v>
      </c>
      <c r="G177" s="27">
        <v>2</v>
      </c>
      <c r="H177" s="27">
        <v>0.7</v>
      </c>
      <c r="I177" s="27">
        <v>14</v>
      </c>
      <c r="J177" s="27">
        <v>105</v>
      </c>
      <c r="K177" s="28">
        <v>3.07</v>
      </c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59" t="s">
        <v>50</v>
      </c>
      <c r="E179" s="58" t="s">
        <v>57</v>
      </c>
      <c r="F179" s="27">
        <v>50</v>
      </c>
      <c r="G179" s="27">
        <v>2</v>
      </c>
      <c r="H179" s="27">
        <v>3</v>
      </c>
      <c r="I179" s="27">
        <v>12</v>
      </c>
      <c r="J179" s="27">
        <v>156</v>
      </c>
      <c r="K179" s="62" t="s">
        <v>60</v>
      </c>
      <c r="L179" s="27"/>
    </row>
    <row r="180" spans="1:12" ht="15">
      <c r="A180" s="22"/>
      <c r="B180" s="23"/>
      <c r="C180" s="24"/>
      <c r="D180" s="64" t="s">
        <v>27</v>
      </c>
      <c r="E180" s="58" t="s">
        <v>74</v>
      </c>
      <c r="F180" s="27">
        <v>200</v>
      </c>
      <c r="G180" s="27">
        <v>1</v>
      </c>
      <c r="H180" s="27">
        <v>0</v>
      </c>
      <c r="I180" s="27">
        <v>18</v>
      </c>
      <c r="J180" s="27">
        <v>100</v>
      </c>
      <c r="K180" s="62" t="s">
        <v>60</v>
      </c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675</v>
      </c>
      <c r="G181" s="35">
        <f>SUM(G174:G180)</f>
        <v>19</v>
      </c>
      <c r="H181" s="35">
        <f>SUM(H174:H180)</f>
        <v>18.7</v>
      </c>
      <c r="I181" s="35">
        <f>SUM(I174:I180)</f>
        <v>85</v>
      </c>
      <c r="J181" s="35">
        <f>SUM(J174:J180)</f>
        <v>691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65" t="s">
        <v>43</v>
      </c>
      <c r="D215" s="66"/>
      <c r="E215" s="44"/>
      <c r="F215" s="45">
        <f>F181+F185+F195+F200+F207+F214</f>
        <v>675</v>
      </c>
      <c r="G215" s="45">
        <f>G181+G185+G195+G200+G207+G214</f>
        <v>19</v>
      </c>
      <c r="H215" s="45">
        <f>H181+H185+H195+H200+H207+H214</f>
        <v>18.7</v>
      </c>
      <c r="I215" s="45">
        <f>I181+I185+I195+I200+I207+I214</f>
        <v>85</v>
      </c>
      <c r="J215" s="45">
        <f>J181+J185+J195+J200+J207+J214</f>
        <v>691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60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59" t="s">
        <v>49</v>
      </c>
      <c r="E217" s="26"/>
      <c r="F217" s="27"/>
      <c r="G217" s="27"/>
      <c r="H217" s="27"/>
      <c r="I217" s="27"/>
      <c r="J217" s="27"/>
      <c r="K217" s="62"/>
      <c r="L217" s="27"/>
    </row>
    <row r="218" spans="1:12" ht="15">
      <c r="A218" s="22"/>
      <c r="B218" s="23"/>
      <c r="C218" s="24"/>
      <c r="D218" s="29" t="s">
        <v>25</v>
      </c>
      <c r="E218" s="58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59" t="s">
        <v>50</v>
      </c>
      <c r="E221" s="26"/>
      <c r="F221" s="27"/>
      <c r="G221" s="27"/>
      <c r="H221" s="27"/>
      <c r="I221" s="27"/>
      <c r="J221" s="27"/>
      <c r="K221" s="62"/>
      <c r="L221" s="27"/>
    </row>
    <row r="222" spans="1:12" ht="15">
      <c r="A222" s="22"/>
      <c r="B222" s="23"/>
      <c r="C222" s="24"/>
      <c r="D222" s="59" t="s">
        <v>35</v>
      </c>
      <c r="E222" s="58"/>
      <c r="F222" s="27"/>
      <c r="G222" s="27"/>
      <c r="H222" s="27"/>
      <c r="I222" s="27"/>
      <c r="J222" s="27"/>
      <c r="K222" s="62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65" t="s">
        <v>43</v>
      </c>
      <c r="D257" s="66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60"/>
      <c r="F258" s="20"/>
      <c r="G258" s="20"/>
      <c r="H258" s="20"/>
      <c r="I258" s="20"/>
      <c r="J258" s="20"/>
      <c r="K258" s="61"/>
      <c r="L258" s="20"/>
    </row>
    <row r="259" spans="1:12" ht="15">
      <c r="A259" s="22"/>
      <c r="B259" s="23"/>
      <c r="C259" s="24"/>
      <c r="D259" s="59" t="s">
        <v>34</v>
      </c>
      <c r="E259" s="58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63" t="s">
        <v>35</v>
      </c>
      <c r="E260" s="58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59" t="s">
        <v>50</v>
      </c>
      <c r="E263" s="58"/>
      <c r="F263" s="27"/>
      <c r="G263" s="27"/>
      <c r="H263" s="27"/>
      <c r="I263" s="27"/>
      <c r="J263" s="27"/>
      <c r="K263" s="62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>
      <c r="A299" s="42">
        <f>A258</f>
        <v>1</v>
      </c>
      <c r="B299" s="43">
        <f>B258</f>
        <v>7</v>
      </c>
      <c r="C299" s="65" t="s">
        <v>43</v>
      </c>
      <c r="D299" s="66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60" t="s">
        <v>64</v>
      </c>
      <c r="F300" s="20">
        <v>157.5</v>
      </c>
      <c r="G300" s="20">
        <v>6</v>
      </c>
      <c r="H300" s="20">
        <v>8</v>
      </c>
      <c r="I300" s="20">
        <v>35</v>
      </c>
      <c r="J300" s="20">
        <v>303</v>
      </c>
      <c r="K300" s="21">
        <v>174.07</v>
      </c>
      <c r="L300" s="20"/>
    </row>
    <row r="301" spans="1:12" ht="15">
      <c r="A301" s="22"/>
      <c r="B301" s="23"/>
      <c r="C301" s="24"/>
      <c r="D301" s="59"/>
      <c r="E301" s="26"/>
      <c r="F301" s="27"/>
      <c r="G301" s="27"/>
      <c r="H301" s="27"/>
      <c r="I301" s="27"/>
      <c r="J301" s="27"/>
      <c r="K301" s="62"/>
      <c r="L301" s="27"/>
    </row>
    <row r="302" spans="1:12" ht="15">
      <c r="A302" s="22"/>
      <c r="B302" s="23"/>
      <c r="C302" s="24"/>
      <c r="D302" s="29" t="s">
        <v>25</v>
      </c>
      <c r="E302" s="58" t="s">
        <v>56</v>
      </c>
      <c r="F302" s="27">
        <v>200</v>
      </c>
      <c r="G302" s="27">
        <v>0</v>
      </c>
      <c r="H302" s="27">
        <v>0</v>
      </c>
      <c r="I302" s="27">
        <v>15</v>
      </c>
      <c r="J302" s="27">
        <v>60</v>
      </c>
      <c r="K302" s="28">
        <v>376.07</v>
      </c>
      <c r="L302" s="27"/>
    </row>
    <row r="303" spans="1:12" ht="15">
      <c r="A303" s="22"/>
      <c r="B303" s="23"/>
      <c r="C303" s="24"/>
      <c r="D303" s="29" t="s">
        <v>26</v>
      </c>
      <c r="E303" s="26" t="s">
        <v>72</v>
      </c>
      <c r="F303" s="27" t="s">
        <v>73</v>
      </c>
      <c r="G303" s="27">
        <v>9</v>
      </c>
      <c r="H303" s="27">
        <v>8</v>
      </c>
      <c r="I303" s="27">
        <v>12</v>
      </c>
      <c r="J303" s="27">
        <v>169</v>
      </c>
      <c r="K303" s="28">
        <v>3.07</v>
      </c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59" t="s">
        <v>50</v>
      </c>
      <c r="E305" s="26" t="s">
        <v>57</v>
      </c>
      <c r="F305" s="27">
        <v>50</v>
      </c>
      <c r="G305" s="27">
        <v>2</v>
      </c>
      <c r="H305" s="27">
        <v>3</v>
      </c>
      <c r="I305" s="27">
        <v>12</v>
      </c>
      <c r="J305" s="27">
        <v>156</v>
      </c>
      <c r="K305" s="62" t="s">
        <v>60</v>
      </c>
      <c r="L305" s="27"/>
    </row>
    <row r="306" spans="1:12" ht="15">
      <c r="A306" s="22"/>
      <c r="B306" s="23"/>
      <c r="C306" s="24"/>
      <c r="D306" s="59" t="s">
        <v>35</v>
      </c>
      <c r="E306" s="58" t="s">
        <v>63</v>
      </c>
      <c r="F306" s="27">
        <v>200</v>
      </c>
      <c r="G306" s="27">
        <v>1</v>
      </c>
      <c r="H306" s="27">
        <v>0</v>
      </c>
      <c r="I306" s="27">
        <v>10</v>
      </c>
      <c r="J306" s="27">
        <v>92</v>
      </c>
      <c r="K306" s="62" t="s">
        <v>60</v>
      </c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607.5</v>
      </c>
      <c r="G307" s="35">
        <f>SUM(G300:G306)</f>
        <v>18</v>
      </c>
      <c r="H307" s="35">
        <f>SUM(H300:H306)</f>
        <v>19</v>
      </c>
      <c r="I307" s="35">
        <f>SUM(I300:I306)</f>
        <v>84</v>
      </c>
      <c r="J307" s="35">
        <f>SUM(J300:J306)</f>
        <v>780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65" t="s">
        <v>43</v>
      </c>
      <c r="D341" s="66"/>
      <c r="E341" s="44"/>
      <c r="F341" s="45">
        <f>F307+F311+F321+F326+F333+F340</f>
        <v>607.5</v>
      </c>
      <c r="G341" s="45">
        <f>G307+G311+G321+G326+G333+G340</f>
        <v>18</v>
      </c>
      <c r="H341" s="45">
        <f>H307+H311+H321+H326+H333+H340</f>
        <v>19</v>
      </c>
      <c r="I341" s="45">
        <f>I307+I311+I321+I326+I333+I340</f>
        <v>84</v>
      </c>
      <c r="J341" s="45">
        <f>J307+J311+J321+J326+J333+J340</f>
        <v>780</v>
      </c>
      <c r="K341" s="46"/>
      <c r="L341" s="45" t="e">
        <f ca="1">L307+L311+L321+L326+L333+L340</f>
        <v>#VALUE!</v>
      </c>
    </row>
    <row r="342" spans="1:12" ht="25.5">
      <c r="A342" s="47">
        <v>2</v>
      </c>
      <c r="B342" s="23">
        <v>2</v>
      </c>
      <c r="C342" s="17" t="s">
        <v>23</v>
      </c>
      <c r="D342" s="18" t="s">
        <v>24</v>
      </c>
      <c r="E342" s="60" t="s">
        <v>65</v>
      </c>
      <c r="F342" s="20">
        <v>120</v>
      </c>
      <c r="G342" s="20">
        <v>8</v>
      </c>
      <c r="H342" s="20">
        <v>10</v>
      </c>
      <c r="I342" s="20">
        <v>11</v>
      </c>
      <c r="J342" s="20">
        <v>284</v>
      </c>
      <c r="K342" s="61" t="s">
        <v>66</v>
      </c>
      <c r="L342" s="20"/>
    </row>
    <row r="343" spans="1:12" ht="15">
      <c r="A343" s="47"/>
      <c r="B343" s="23"/>
      <c r="C343" s="24"/>
      <c r="D343" s="59" t="s">
        <v>34</v>
      </c>
      <c r="E343" s="58" t="s">
        <v>58</v>
      </c>
      <c r="F343" s="27">
        <v>155.25</v>
      </c>
      <c r="G343" s="27">
        <v>5</v>
      </c>
      <c r="H343" s="27">
        <v>7</v>
      </c>
      <c r="I343" s="27">
        <v>26</v>
      </c>
      <c r="J343" s="27">
        <v>249</v>
      </c>
      <c r="K343" s="28">
        <v>302.07</v>
      </c>
      <c r="L343" s="27"/>
    </row>
    <row r="344" spans="1:12" ht="15">
      <c r="A344" s="47"/>
      <c r="B344" s="23"/>
      <c r="C344" s="24"/>
      <c r="D344" s="63" t="s">
        <v>35</v>
      </c>
      <c r="E344" s="58" t="s">
        <v>67</v>
      </c>
      <c r="F344" s="27">
        <v>200</v>
      </c>
      <c r="G344" s="27">
        <v>0</v>
      </c>
      <c r="H344" s="27">
        <v>0</v>
      </c>
      <c r="I344" s="27">
        <v>18</v>
      </c>
      <c r="J344" s="27">
        <v>108</v>
      </c>
      <c r="K344" s="28">
        <v>359.07</v>
      </c>
      <c r="L344" s="27"/>
    </row>
    <row r="345" spans="1:12" ht="15">
      <c r="A345" s="47"/>
      <c r="B345" s="23"/>
      <c r="C345" s="24"/>
      <c r="D345" s="29" t="s">
        <v>26</v>
      </c>
      <c r="E345" s="26" t="s">
        <v>48</v>
      </c>
      <c r="F345" s="27">
        <v>50</v>
      </c>
      <c r="G345" s="27">
        <v>3</v>
      </c>
      <c r="H345" s="27">
        <v>0.7</v>
      </c>
      <c r="I345" s="27">
        <v>17</v>
      </c>
      <c r="J345" s="27">
        <v>106</v>
      </c>
      <c r="K345" s="28">
        <v>3.07</v>
      </c>
      <c r="L345" s="27"/>
    </row>
    <row r="346" spans="1:12" ht="15">
      <c r="A346" s="47"/>
      <c r="B346" s="23"/>
      <c r="C346" s="24"/>
      <c r="D346" s="29" t="s">
        <v>27</v>
      </c>
      <c r="E346" s="26" t="s">
        <v>74</v>
      </c>
      <c r="F346" s="27">
        <v>100</v>
      </c>
      <c r="G346" s="27">
        <v>1</v>
      </c>
      <c r="H346" s="27">
        <v>0</v>
      </c>
      <c r="I346" s="27">
        <v>9</v>
      </c>
      <c r="J346" s="27">
        <v>50</v>
      </c>
      <c r="K346" s="28" t="s">
        <v>60</v>
      </c>
      <c r="L346" s="27"/>
    </row>
    <row r="347" spans="1:12" ht="15">
      <c r="A347" s="47"/>
      <c r="B347" s="23"/>
      <c r="C347" s="24"/>
      <c r="D347" s="59"/>
      <c r="E347" s="58"/>
      <c r="F347" s="27"/>
      <c r="G347" s="27"/>
      <c r="H347" s="27"/>
      <c r="I347" s="27"/>
      <c r="J347" s="27"/>
      <c r="K347" s="62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625.25</v>
      </c>
      <c r="G349" s="35">
        <f>SUM(G342:G348)</f>
        <v>17</v>
      </c>
      <c r="H349" s="35">
        <f>SUM(H342:H348)</f>
        <v>17.7</v>
      </c>
      <c r="I349" s="35">
        <f>SUM(I342:I348)</f>
        <v>81</v>
      </c>
      <c r="J349" s="35">
        <f>SUM(J342:J348)</f>
        <v>797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>
      <c r="A383" s="49">
        <f>A342</f>
        <v>2</v>
      </c>
      <c r="B383" s="49">
        <f>B342</f>
        <v>2</v>
      </c>
      <c r="C383" s="65" t="s">
        <v>43</v>
      </c>
      <c r="D383" s="66"/>
      <c r="E383" s="44"/>
      <c r="F383" s="45">
        <f>F349+F353+F363+F368+F375+F382</f>
        <v>625.25</v>
      </c>
      <c r="G383" s="45">
        <f>G349+G353+G363+G368+G375+G382</f>
        <v>17</v>
      </c>
      <c r="H383" s="45">
        <f>H349+H353+H363+H368+H375+H382</f>
        <v>17.7</v>
      </c>
      <c r="I383" s="45">
        <f>I349+I353+I363+I368+I375+I382</f>
        <v>81</v>
      </c>
      <c r="J383" s="45">
        <f>J349+J353+J363+J368+J375+J382</f>
        <v>797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58" t="s">
        <v>52</v>
      </c>
      <c r="F384" s="27">
        <v>155.25</v>
      </c>
      <c r="G384" s="27">
        <v>5</v>
      </c>
      <c r="H384" s="27">
        <v>4</v>
      </c>
      <c r="I384" s="27">
        <v>21</v>
      </c>
      <c r="J384" s="27">
        <v>179</v>
      </c>
      <c r="K384" s="28">
        <v>309.07</v>
      </c>
      <c r="L384" s="27"/>
    </row>
    <row r="385" spans="1:12" ht="15">
      <c r="A385" s="22"/>
      <c r="B385" s="23"/>
      <c r="C385" s="24"/>
      <c r="D385" s="59"/>
      <c r="E385" s="58"/>
      <c r="F385" s="27"/>
      <c r="G385" s="27"/>
      <c r="H385" s="27"/>
      <c r="I385" s="27"/>
      <c r="J385" s="27"/>
      <c r="K385" s="62"/>
      <c r="L385" s="27"/>
    </row>
    <row r="386" spans="1:12" ht="25.5">
      <c r="A386" s="22"/>
      <c r="B386" s="23"/>
      <c r="C386" s="24"/>
      <c r="D386" s="63" t="s">
        <v>35</v>
      </c>
      <c r="E386" s="58" t="s">
        <v>75</v>
      </c>
      <c r="F386" s="27">
        <v>200</v>
      </c>
      <c r="G386" s="27">
        <v>3</v>
      </c>
      <c r="H386" s="27">
        <v>0</v>
      </c>
      <c r="I386" s="27">
        <v>35</v>
      </c>
      <c r="J386" s="27">
        <v>140</v>
      </c>
      <c r="K386" s="28">
        <v>348.07</v>
      </c>
      <c r="L386" s="27"/>
    </row>
    <row r="387" spans="1:12" ht="15">
      <c r="A387" s="22"/>
      <c r="B387" s="23"/>
      <c r="C387" s="24"/>
      <c r="D387" s="29" t="s">
        <v>26</v>
      </c>
      <c r="E387" s="26" t="s">
        <v>72</v>
      </c>
      <c r="F387" s="27" t="s">
        <v>73</v>
      </c>
      <c r="G387" s="27">
        <v>9</v>
      </c>
      <c r="H387" s="27">
        <v>8</v>
      </c>
      <c r="I387" s="27">
        <v>12</v>
      </c>
      <c r="J387" s="27">
        <v>134</v>
      </c>
      <c r="K387" s="28">
        <v>3.07</v>
      </c>
      <c r="L387" s="27"/>
    </row>
    <row r="388" spans="1:12" ht="15">
      <c r="A388" s="22"/>
      <c r="B388" s="23"/>
      <c r="C388" s="24"/>
      <c r="D388" s="29" t="s">
        <v>27</v>
      </c>
      <c r="E388" s="58" t="s">
        <v>74</v>
      </c>
      <c r="F388" s="27">
        <v>200</v>
      </c>
      <c r="G388" s="27">
        <v>2</v>
      </c>
      <c r="H388" s="27">
        <v>0</v>
      </c>
      <c r="I388" s="27">
        <v>18</v>
      </c>
      <c r="J388" s="27">
        <v>100</v>
      </c>
      <c r="K388" s="62" t="s">
        <v>60</v>
      </c>
      <c r="L388" s="27"/>
    </row>
    <row r="389" spans="1:12" ht="15">
      <c r="A389" s="22"/>
      <c r="B389" s="23"/>
      <c r="C389" s="24"/>
      <c r="D389" s="59" t="s">
        <v>69</v>
      </c>
      <c r="E389" s="58" t="s">
        <v>68</v>
      </c>
      <c r="F389" s="27">
        <v>40</v>
      </c>
      <c r="G389" s="27">
        <v>5.0999999999999996</v>
      </c>
      <c r="H389" s="27">
        <v>4.5999999999999996</v>
      </c>
      <c r="I389" s="27">
        <v>0.3</v>
      </c>
      <c r="J389" s="27">
        <v>63</v>
      </c>
      <c r="K389" s="62" t="s">
        <v>60</v>
      </c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595.25</v>
      </c>
      <c r="G391" s="35">
        <f>SUM(G384:G390)</f>
        <v>24.1</v>
      </c>
      <c r="H391" s="35">
        <f>SUM(H384:H390)</f>
        <v>16.600000000000001</v>
      </c>
      <c r="I391" s="35">
        <f>SUM(I384:I390)</f>
        <v>86.3</v>
      </c>
      <c r="J391" s="35">
        <f>SUM(J384:J390)</f>
        <v>616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65" t="s">
        <v>43</v>
      </c>
      <c r="D425" s="66"/>
      <c r="E425" s="44"/>
      <c r="F425" s="45">
        <f>F391+F395+F405+F410+F417+F424</f>
        <v>595.25</v>
      </c>
      <c r="G425" s="45">
        <f>G391+G395+G405+G410+G417+G424</f>
        <v>24.1</v>
      </c>
      <c r="H425" s="45">
        <f>H391+H395+H405+H410+H417+H424</f>
        <v>16.600000000000001</v>
      </c>
      <c r="I425" s="45">
        <f>I391+I395+I405+I410+I417+I424</f>
        <v>86.3</v>
      </c>
      <c r="J425" s="45">
        <f>J391+J395+J405+J410+J417+J424</f>
        <v>616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60" t="s">
        <v>76</v>
      </c>
      <c r="F426" s="20">
        <v>135</v>
      </c>
      <c r="G426" s="20">
        <v>11</v>
      </c>
      <c r="H426" s="20">
        <v>5</v>
      </c>
      <c r="I426" s="20">
        <v>9</v>
      </c>
      <c r="J426" s="20">
        <v>162</v>
      </c>
      <c r="K426" s="61" t="s">
        <v>60</v>
      </c>
      <c r="L426" s="20"/>
    </row>
    <row r="427" spans="1:12" ht="15">
      <c r="A427" s="22"/>
      <c r="B427" s="23"/>
      <c r="C427" s="24"/>
      <c r="D427" s="59" t="s">
        <v>34</v>
      </c>
      <c r="E427" s="58" t="s">
        <v>70</v>
      </c>
      <c r="F427" s="27">
        <v>155.25</v>
      </c>
      <c r="G427" s="27">
        <v>3</v>
      </c>
      <c r="H427" s="27">
        <v>4</v>
      </c>
      <c r="I427" s="27">
        <v>20</v>
      </c>
      <c r="J427" s="27">
        <v>133</v>
      </c>
      <c r="K427" s="28">
        <v>312.07</v>
      </c>
      <c r="L427" s="27"/>
    </row>
    <row r="428" spans="1:12" ht="15">
      <c r="A428" s="22"/>
      <c r="B428" s="23"/>
      <c r="C428" s="24"/>
      <c r="D428" s="63" t="s">
        <v>35</v>
      </c>
      <c r="E428" s="58" t="s">
        <v>77</v>
      </c>
      <c r="F428" s="27">
        <v>200</v>
      </c>
      <c r="G428" s="27">
        <v>0.15</v>
      </c>
      <c r="H428" s="27">
        <v>0</v>
      </c>
      <c r="I428" s="27">
        <v>26</v>
      </c>
      <c r="J428" s="27">
        <v>105</v>
      </c>
      <c r="K428" s="28">
        <v>647.96</v>
      </c>
      <c r="L428" s="27"/>
    </row>
    <row r="429" spans="1:12" ht="15">
      <c r="A429" s="22"/>
      <c r="B429" s="23"/>
      <c r="C429" s="24"/>
      <c r="D429" s="29" t="s">
        <v>26</v>
      </c>
      <c r="E429" s="26" t="s">
        <v>48</v>
      </c>
      <c r="F429" s="27">
        <v>50</v>
      </c>
      <c r="G429" s="27">
        <v>2</v>
      </c>
      <c r="H429" s="27">
        <v>0.7</v>
      </c>
      <c r="I429" s="27">
        <v>20</v>
      </c>
      <c r="J429" s="27">
        <v>106</v>
      </c>
      <c r="K429" s="28">
        <v>3.07</v>
      </c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59" t="s">
        <v>50</v>
      </c>
      <c r="E431" s="58" t="s">
        <v>78</v>
      </c>
      <c r="F431" s="27">
        <v>60</v>
      </c>
      <c r="G431" s="27">
        <v>3</v>
      </c>
      <c r="H431" s="27">
        <v>10</v>
      </c>
      <c r="I431" s="27">
        <v>18</v>
      </c>
      <c r="J431" s="27">
        <v>243</v>
      </c>
      <c r="K431" s="62" t="s">
        <v>60</v>
      </c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600.25</v>
      </c>
      <c r="G433" s="35">
        <f>SUM(G426:G432)</f>
        <v>19.149999999999999</v>
      </c>
      <c r="H433" s="35">
        <f>SUM(H426:H432)</f>
        <v>19.7</v>
      </c>
      <c r="I433" s="35">
        <f>SUM(I426:I432)</f>
        <v>93</v>
      </c>
      <c r="J433" s="35">
        <f>SUM(J426:J432)</f>
        <v>749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65" t="s">
        <v>43</v>
      </c>
      <c r="D467" s="66"/>
      <c r="E467" s="44"/>
      <c r="F467" s="45">
        <f>F433+F437+F447+F452+F459+F466</f>
        <v>600.25</v>
      </c>
      <c r="G467" s="45">
        <f>G433+G437+G447+G452+G459+G466</f>
        <v>19.149999999999999</v>
      </c>
      <c r="H467" s="45">
        <f>H433+H437+H447+H452+H459+H466</f>
        <v>19.7</v>
      </c>
      <c r="I467" s="45">
        <f>I433+I437+I447+I452+I459+I466</f>
        <v>93</v>
      </c>
      <c r="J467" s="45">
        <f>J433+J437+J447+J452+J459+J466</f>
        <v>749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 t="s">
        <v>55</v>
      </c>
      <c r="F468" s="20">
        <v>150</v>
      </c>
      <c r="G468" s="20">
        <v>9</v>
      </c>
      <c r="H468" s="20">
        <v>12</v>
      </c>
      <c r="I468" s="20">
        <v>22</v>
      </c>
      <c r="J468" s="20">
        <v>275</v>
      </c>
      <c r="K468" s="21">
        <v>268.07</v>
      </c>
      <c r="L468" s="20"/>
    </row>
    <row r="469" spans="1:12" ht="15">
      <c r="A469" s="22"/>
      <c r="B469" s="23"/>
      <c r="C469" s="24"/>
      <c r="D469" s="59" t="s">
        <v>34</v>
      </c>
      <c r="E469" s="58" t="s">
        <v>52</v>
      </c>
      <c r="F469" s="27">
        <v>155.25</v>
      </c>
      <c r="G469" s="27">
        <v>4</v>
      </c>
      <c r="H469" s="27">
        <v>4</v>
      </c>
      <c r="I469" s="27">
        <v>21</v>
      </c>
      <c r="J469" s="27">
        <v>179</v>
      </c>
      <c r="K469" s="28">
        <v>309.07</v>
      </c>
      <c r="L469" s="27"/>
    </row>
    <row r="470" spans="1:12" ht="15">
      <c r="A470" s="22"/>
      <c r="B470" s="23"/>
      <c r="C470" s="24"/>
      <c r="D470" s="29" t="s">
        <v>25</v>
      </c>
      <c r="E470" s="58" t="s">
        <v>71</v>
      </c>
      <c r="F470" s="27">
        <v>200</v>
      </c>
      <c r="G470" s="27">
        <v>0.1</v>
      </c>
      <c r="H470" s="27">
        <v>0</v>
      </c>
      <c r="I470" s="27">
        <v>16</v>
      </c>
      <c r="J470" s="27">
        <v>65</v>
      </c>
      <c r="K470" s="28">
        <v>377.07</v>
      </c>
      <c r="L470" s="27"/>
    </row>
    <row r="471" spans="1:12" ht="15">
      <c r="A471" s="22"/>
      <c r="B471" s="23"/>
      <c r="C471" s="24"/>
      <c r="D471" s="29" t="s">
        <v>26</v>
      </c>
      <c r="E471" s="26" t="s">
        <v>48</v>
      </c>
      <c r="F471" s="27">
        <v>50</v>
      </c>
      <c r="G471" s="27">
        <v>2</v>
      </c>
      <c r="H471" s="27">
        <v>0.7</v>
      </c>
      <c r="I471" s="27">
        <v>15</v>
      </c>
      <c r="J471" s="27">
        <v>106</v>
      </c>
      <c r="K471" s="28">
        <v>3.07</v>
      </c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59" t="s">
        <v>50</v>
      </c>
      <c r="E473" s="58" t="s">
        <v>57</v>
      </c>
      <c r="F473" s="27">
        <v>50</v>
      </c>
      <c r="G473" s="27">
        <v>2</v>
      </c>
      <c r="H473" s="27">
        <v>2</v>
      </c>
      <c r="I473" s="27">
        <v>22</v>
      </c>
      <c r="J473" s="27">
        <v>156</v>
      </c>
      <c r="K473" s="62" t="s">
        <v>60</v>
      </c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605.25</v>
      </c>
      <c r="G475" s="35">
        <f>SUM(G468:G474)</f>
        <v>17.100000000000001</v>
      </c>
      <c r="H475" s="35">
        <f>SUM(H468:H474)</f>
        <v>18.7</v>
      </c>
      <c r="I475" s="35">
        <f>SUM(I468:I474)</f>
        <v>96</v>
      </c>
      <c r="J475" s="35">
        <f>SUM(J468:J474)</f>
        <v>781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65" t="s">
        <v>43</v>
      </c>
      <c r="D509" s="66"/>
      <c r="E509" s="44"/>
      <c r="F509" s="45">
        <f>F475+F479+F489+F494+F501+F508</f>
        <v>605.25</v>
      </c>
      <c r="G509" s="45">
        <f>G475+G479+G489+G494+G501+G508</f>
        <v>17.100000000000001</v>
      </c>
      <c r="H509" s="45">
        <f>H475+H479+H489+H494+H501+H508</f>
        <v>18.7</v>
      </c>
      <c r="I509" s="45">
        <f>I475+I479+I489+I494+I501+I508</f>
        <v>96</v>
      </c>
      <c r="J509" s="45">
        <f>J475+J479+J489+J494+J501+J508</f>
        <v>781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65" t="s">
        <v>43</v>
      </c>
      <c r="D551" s="66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76" t="s">
        <v>43</v>
      </c>
      <c r="D593" s="77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73" t="s">
        <v>44</v>
      </c>
      <c r="D594" s="74"/>
      <c r="E594" s="75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601.17499999999995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19.561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18.899999999999999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89.8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751.1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</cp:lastModifiedBy>
  <dcterms:modified xsi:type="dcterms:W3CDTF">2023-10-30T12:36:39Z</dcterms:modified>
</cp:coreProperties>
</file>